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 defaultThemeVersion="124226"/>
  <xr:revisionPtr revIDLastSave="0" documentId="8_{2AD7E760-D574-47F1-8AFD-CF9961BA52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32" i="10" l="1"/>
  <c r="J96" i="10"/>
  <c r="J18" i="10"/>
  <c r="J17" i="10"/>
  <c r="J174" i="10" l="1"/>
  <c r="J126" i="10"/>
  <c r="J156" i="10"/>
  <c r="J90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1" i="10"/>
  <c r="J16" i="10"/>
  <c r="J10" i="10" s="1"/>
  <c r="J15" i="10"/>
  <c r="J9" i="10" s="1"/>
  <c r="J54" i="10" l="1"/>
  <c r="J56" i="10"/>
  <c r="J50" i="10" s="1"/>
  <c r="K59" i="10"/>
  <c r="K53" i="10" s="1"/>
  <c r="J158" i="10"/>
  <c r="J12" i="10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<sst xmlns="http://schemas.openxmlformats.org/spreadsheetml/2006/main" count="448" uniqueCount="128">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</sst>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tel/Downloads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278" sqref="F278:F283"/>
    </sheetView>
  </sheetViews>
  <sheetFormatPr defaultColWidth="9.140625" defaultRowHeight="15" x14ac:dyDescent="0.25"/>
  <cols>
    <col min="1" max="1" width="6.28515625" style="5" customWidth="1"/>
    <col min="2" max="2" width="51.7109375" style="4" customWidth="1"/>
    <col min="3" max="3" width="8.5703125" style="6" customWidth="1"/>
    <col min="4" max="4" width="19.28515625" style="4" customWidth="1"/>
    <col min="5" max="5" width="25.140625" style="4" customWidth="1"/>
    <col min="6" max="7" width="20.85546875" style="4" bestFit="1" customWidth="1"/>
    <col min="8" max="8" width="19.5703125" style="4" bestFit="1" customWidth="1"/>
    <col min="9" max="9" width="18.7109375" style="5" bestFit="1" customWidth="1"/>
    <col min="10" max="10" width="19.5703125" style="93" bestFit="1" customWidth="1"/>
    <col min="11" max="11" width="19.5703125" style="5" customWidth="1"/>
    <col min="12" max="12" width="19.5703125" style="1" bestFit="1" customWidth="1"/>
    <col min="13" max="13" width="19.5703125" style="1" hidden="1" customWidth="1"/>
    <col min="14" max="14" width="14.28515625" style="1" bestFit="1" customWidth="1"/>
    <col min="15" max="16384" width="9.140625" style="1"/>
  </cols>
  <sheetData>
    <row r="1" spans="1:13" x14ac:dyDescent="0.25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25">
      <c r="G2" s="192" t="s">
        <v>106</v>
      </c>
      <c r="H2" s="192"/>
      <c r="I2" s="192"/>
      <c r="J2" s="192"/>
      <c r="K2" s="192"/>
      <c r="L2" s="192"/>
    </row>
    <row r="3" spans="1:13" ht="7.5" customHeight="1" x14ac:dyDescent="0.25">
      <c r="G3" s="7"/>
      <c r="H3" s="7"/>
      <c r="I3" s="7"/>
      <c r="J3" s="76"/>
      <c r="K3" s="7"/>
      <c r="L3" s="7"/>
      <c r="M3" s="7"/>
    </row>
    <row r="4" spans="1:13" ht="35.25" customHeight="1" thickBot="1" x14ac:dyDescent="0.3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25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6.5" thickTop="1" thickBot="1" x14ac:dyDescent="0.3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.75" thickTop="1" x14ac:dyDescent="0.25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1184819.0192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227082.4847</v>
      </c>
      <c r="K8" s="19">
        <f t="shared" si="1"/>
        <v>141415.36644000001</v>
      </c>
      <c r="L8" s="19">
        <f t="shared" si="1"/>
        <v>178938.93204000001</v>
      </c>
    </row>
    <row r="9" spans="1:13" x14ac:dyDescent="0.25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ht="28.5" x14ac:dyDescent="0.25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8.5" x14ac:dyDescent="0.25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ht="28.5" x14ac:dyDescent="0.25">
      <c r="A12" s="110"/>
      <c r="B12" s="113"/>
      <c r="C12" s="116"/>
      <c r="D12" s="119"/>
      <c r="E12" s="20" t="s">
        <v>4</v>
      </c>
      <c r="F12" s="21">
        <f t="shared" si="0"/>
        <v>941587.01306999999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173510.28086</v>
      </c>
      <c r="K12" s="23">
        <f t="shared" si="1"/>
        <v>141415.36644000001</v>
      </c>
      <c r="L12" s="23">
        <f t="shared" si="1"/>
        <v>178938.93204000001</v>
      </c>
    </row>
    <row r="13" spans="1:13" ht="29.25" thickBot="1" x14ac:dyDescent="0.3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25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947121.98456999997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189082.4847</v>
      </c>
      <c r="K14" s="32">
        <f t="shared" si="4"/>
        <v>103415.36644</v>
      </c>
      <c r="L14" s="32">
        <f t="shared" si="4"/>
        <v>140938.93204000001</v>
      </c>
    </row>
    <row r="15" spans="1:13" x14ac:dyDescent="0.25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25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30" x14ac:dyDescent="0.25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>SUM(J23,J29)</f>
        <v>53572.203840000002</v>
      </c>
      <c r="K17" s="36">
        <f t="shared" si="4"/>
        <v>0</v>
      </c>
      <c r="L17" s="36">
        <f t="shared" si="4"/>
        <v>0</v>
      </c>
    </row>
    <row r="18" spans="1:13" x14ac:dyDescent="0.25">
      <c r="A18" s="104"/>
      <c r="B18" s="107"/>
      <c r="C18" s="151"/>
      <c r="D18" s="147"/>
      <c r="E18" s="33" t="s">
        <v>4</v>
      </c>
      <c r="F18" s="34">
        <f t="shared" si="0"/>
        <v>761132.79703999998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>SUM(J24,J30)</f>
        <v>135510.28086</v>
      </c>
      <c r="K18" s="36">
        <f t="shared" si="4"/>
        <v>103415.36644</v>
      </c>
      <c r="L18" s="36">
        <f t="shared" si="4"/>
        <v>140938.93204000001</v>
      </c>
    </row>
    <row r="19" spans="1:13" ht="30" x14ac:dyDescent="0.25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25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739465.59233999997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119362.42086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25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ht="30" x14ac:dyDescent="0.25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30" x14ac:dyDescent="0.25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205">
        <v>0</v>
      </c>
      <c r="K23" s="49">
        <v>0</v>
      </c>
      <c r="L23" s="49">
        <v>0</v>
      </c>
    </row>
    <row r="24" spans="1:13" ht="30" x14ac:dyDescent="0.25">
      <c r="A24" s="137"/>
      <c r="B24" s="140"/>
      <c r="C24" s="161"/>
      <c r="D24" s="129"/>
      <c r="E24" s="46" t="s">
        <v>4</v>
      </c>
      <c r="F24" s="47">
        <f t="shared" si="0"/>
        <v>659465.59234000009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205">
        <v>119362.42086</v>
      </c>
      <c r="K24" s="49">
        <f>87361.80644</f>
        <v>87361.80644</v>
      </c>
      <c r="L24" s="49">
        <f>124885.37204</f>
        <v>124885.37204</v>
      </c>
      <c r="M24" s="3"/>
    </row>
    <row r="25" spans="1:13" ht="30" x14ac:dyDescent="0.25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206">
        <v>0</v>
      </c>
      <c r="K25" s="54">
        <v>0</v>
      </c>
      <c r="L25" s="54">
        <v>0</v>
      </c>
    </row>
    <row r="26" spans="1:13" x14ac:dyDescent="0.25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25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ht="30" x14ac:dyDescent="0.25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30" x14ac:dyDescent="0.25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ht="30" x14ac:dyDescent="0.25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30.75" thickBot="1" x14ac:dyDescent="0.3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25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25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25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30" x14ac:dyDescent="0.25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25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30.75" thickBot="1" x14ac:dyDescent="0.3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25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25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25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30" x14ac:dyDescent="0.25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25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30.75" thickBot="1" x14ac:dyDescent="0.3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25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25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25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30" x14ac:dyDescent="0.25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25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30.75" thickBot="1" x14ac:dyDescent="0.3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.75" thickTop="1" x14ac:dyDescent="0.25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3035282.73336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653567.97425999993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25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ht="28.5" x14ac:dyDescent="0.25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8.5" x14ac:dyDescent="0.25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ht="28.5" x14ac:dyDescent="0.25">
      <c r="A54" s="110"/>
      <c r="B54" s="113"/>
      <c r="C54" s="116"/>
      <c r="D54" s="119"/>
      <c r="E54" s="20" t="s">
        <v>4</v>
      </c>
      <c r="F54" s="21">
        <f t="shared" si="15"/>
        <v>2922839.9194999998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651510.38225999998</v>
      </c>
      <c r="K54" s="22">
        <f t="shared" si="18"/>
        <v>397574.92649000004</v>
      </c>
      <c r="L54" s="22">
        <f t="shared" si="18"/>
        <v>389690.88739000005</v>
      </c>
    </row>
    <row r="55" spans="1:12" ht="29.25" thickBot="1" x14ac:dyDescent="0.3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25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1203465.4896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295866.86319</v>
      </c>
      <c r="K56" s="32">
        <f t="shared" si="26"/>
        <v>181519.73</v>
      </c>
      <c r="L56" s="32">
        <f t="shared" si="26"/>
        <v>181519.73</v>
      </c>
    </row>
    <row r="57" spans="1:12" x14ac:dyDescent="0.25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25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30" x14ac:dyDescent="0.25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25">
      <c r="A60" s="165"/>
      <c r="B60" s="167"/>
      <c r="C60" s="183"/>
      <c r="D60" s="135"/>
      <c r="E60" s="33" t="s">
        <v>4</v>
      </c>
      <c r="F60" s="34">
        <f t="shared" si="15"/>
        <v>1091022.6757399999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293809.27119</v>
      </c>
      <c r="K60" s="36">
        <f t="shared" si="26"/>
        <v>179650.35800000001</v>
      </c>
      <c r="L60" s="36">
        <f t="shared" si="26"/>
        <v>179650.35800000001</v>
      </c>
    </row>
    <row r="61" spans="1:12" ht="30" x14ac:dyDescent="0.25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25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886477.23200999992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247207.49718999999</v>
      </c>
      <c r="K62" s="45">
        <f t="shared" si="28"/>
        <v>146050.239</v>
      </c>
      <c r="L62" s="45">
        <f t="shared" si="28"/>
        <v>146050.239</v>
      </c>
    </row>
    <row r="63" spans="1:12" x14ac:dyDescent="0.25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ht="30" x14ac:dyDescent="0.25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30" x14ac:dyDescent="0.25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205">
        <v>0</v>
      </c>
      <c r="K65" s="49">
        <v>0</v>
      </c>
      <c r="L65" s="49">
        <v>0</v>
      </c>
    </row>
    <row r="66" spans="1:13" ht="30" x14ac:dyDescent="0.25">
      <c r="A66" s="163"/>
      <c r="B66" s="180"/>
      <c r="C66" s="189"/>
      <c r="D66" s="174"/>
      <c r="E66" s="46" t="s">
        <v>4</v>
      </c>
      <c r="F66" s="47">
        <f t="shared" si="15"/>
        <v>886477.23200999992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205">
        <v>247207.49718999999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30" x14ac:dyDescent="0.25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25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25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ht="30" x14ac:dyDescent="0.25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30" x14ac:dyDescent="0.25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ht="30" x14ac:dyDescent="0.25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30" x14ac:dyDescent="0.25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25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25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ht="30" x14ac:dyDescent="0.25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30" x14ac:dyDescent="0.25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ht="30" x14ac:dyDescent="0.25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30" x14ac:dyDescent="0.25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25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25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ht="30" x14ac:dyDescent="0.25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25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ht="30" x14ac:dyDescent="0.25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30" x14ac:dyDescent="0.25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25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25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ht="30" x14ac:dyDescent="0.25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30" x14ac:dyDescent="0.25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ht="30" x14ac:dyDescent="0.25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30.75" thickBot="1" x14ac:dyDescent="0.3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25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1488047.0731800001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292119.54454999999</v>
      </c>
      <c r="K92" s="32">
        <f t="shared" si="37"/>
        <v>159280.552</v>
      </c>
      <c r="L92" s="32">
        <f t="shared" si="37"/>
        <v>161162.46900000001</v>
      </c>
    </row>
    <row r="93" spans="1:13" x14ac:dyDescent="0.25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25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30" x14ac:dyDescent="0.25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25">
      <c r="A96" s="104"/>
      <c r="B96" s="107"/>
      <c r="C96" s="151"/>
      <c r="D96" s="147"/>
      <c r="E96" s="33" t="s">
        <v>4</v>
      </c>
      <c r="F96" s="34">
        <f t="shared" si="31"/>
        <v>1488047.0731800001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293076.2057-925.30057-31.36058</f>
        <v>292119.54454999999</v>
      </c>
      <c r="K96" s="36">
        <f>159280.552</f>
        <v>159280.552</v>
      </c>
      <c r="L96" s="36">
        <f>161162.469</f>
        <v>161162.46900000001</v>
      </c>
      <c r="M96" s="3"/>
    </row>
    <row r="97" spans="1:12" ht="30.75" thickBot="1" x14ac:dyDescent="0.3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25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25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25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30" x14ac:dyDescent="0.25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25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30" x14ac:dyDescent="0.25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25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25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ht="30" x14ac:dyDescent="0.25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30" x14ac:dyDescent="0.25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ht="30" x14ac:dyDescent="0.25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30" x14ac:dyDescent="0.25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25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25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ht="30" x14ac:dyDescent="0.25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30" x14ac:dyDescent="0.25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ht="30" x14ac:dyDescent="0.25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30" x14ac:dyDescent="0.25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25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25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ht="30" x14ac:dyDescent="0.25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30" x14ac:dyDescent="0.25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ht="30" x14ac:dyDescent="0.25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30.75" thickBot="1" x14ac:dyDescent="0.3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25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318111.13358000002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62922.998520000001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25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25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30" x14ac:dyDescent="0.25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25">
      <c r="A126" s="104"/>
      <c r="B126" s="107"/>
      <c r="C126" s="151"/>
      <c r="D126" s="147"/>
      <c r="E126" s="33" t="s">
        <v>61</v>
      </c>
      <c r="F126" s="94">
        <f t="shared" si="43"/>
        <v>318111.13358000002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66715.9404-3751.4057-41.53618</f>
        <v>62922.998520000001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30.75" thickBot="1" x14ac:dyDescent="0.3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.75" thickTop="1" x14ac:dyDescent="0.25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25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25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30" x14ac:dyDescent="0.25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25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1330.315-0.315-600</f>
        <v>730</v>
      </c>
      <c r="K132" s="36">
        <v>0</v>
      </c>
      <c r="L132" s="36">
        <v>0</v>
      </c>
      <c r="M132" s="3"/>
    </row>
    <row r="133" spans="1:13" ht="28.9" customHeight="1" thickBot="1" x14ac:dyDescent="0.3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.75" thickTop="1" x14ac:dyDescent="0.25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25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25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30" x14ac:dyDescent="0.25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25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30" x14ac:dyDescent="0.25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25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25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ht="30" x14ac:dyDescent="0.25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30" x14ac:dyDescent="0.25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ht="30" x14ac:dyDescent="0.25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30" x14ac:dyDescent="0.25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25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25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ht="30" x14ac:dyDescent="0.25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30" x14ac:dyDescent="0.25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ht="30" x14ac:dyDescent="0.25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30.75" thickBot="1" x14ac:dyDescent="0.3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.75" thickTop="1" x14ac:dyDescent="0.25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25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ht="28.5" x14ac:dyDescent="0.25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8.5" x14ac:dyDescent="0.25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ht="28.5" x14ac:dyDescent="0.25">
      <c r="A156" s="110"/>
      <c r="B156" s="113"/>
      <c r="C156" s="116"/>
      <c r="D156" s="119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9.25" thickBot="1" x14ac:dyDescent="0.3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.75" thickTop="1" x14ac:dyDescent="0.25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661464.61006000009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118427.34637999999</v>
      </c>
      <c r="K158" s="19">
        <f t="shared" si="61"/>
        <v>115515.35156</v>
      </c>
      <c r="L158" s="19">
        <f t="shared" si="61"/>
        <v>115578.22796</v>
      </c>
    </row>
    <row r="159" spans="1:13" x14ac:dyDescent="0.25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ht="28.5" x14ac:dyDescent="0.25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8.5" x14ac:dyDescent="0.25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ht="28.5" x14ac:dyDescent="0.25">
      <c r="A162" s="110"/>
      <c r="B162" s="113"/>
      <c r="C162" s="116"/>
      <c r="D162" s="119"/>
      <c r="E162" s="20" t="s">
        <v>4</v>
      </c>
      <c r="F162" s="95">
        <f t="shared" si="43"/>
        <v>661464.61006000009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118427.34637999999</v>
      </c>
      <c r="K162" s="23">
        <f t="shared" si="61"/>
        <v>115515.35156</v>
      </c>
      <c r="L162" s="23">
        <f t="shared" si="61"/>
        <v>115578.22796</v>
      </c>
    </row>
    <row r="163" spans="1:13" ht="29.25" thickBot="1" x14ac:dyDescent="0.3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25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25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25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30" x14ac:dyDescent="0.25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25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30.75" thickBot="1" x14ac:dyDescent="0.3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25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637082.23167000001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118427.34637999999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25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25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30" x14ac:dyDescent="0.25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25">
      <c r="A174" s="104"/>
      <c r="B174" s="107"/>
      <c r="C174" s="151"/>
      <c r="D174" s="147"/>
      <c r="E174" s="33" t="s">
        <v>4</v>
      </c>
      <c r="F174" s="94">
        <f t="shared" si="43"/>
        <v>637082.23167000001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118483.63892-32.26536-24.02718</f>
        <v>118427.34637999999</v>
      </c>
      <c r="K174" s="36">
        <f>115515.35156</f>
        <v>115515.35156</v>
      </c>
      <c r="L174" s="36">
        <f>115578.22796</f>
        <v>115578.22796</v>
      </c>
      <c r="M174" s="3"/>
    </row>
    <row r="175" spans="1:13" ht="30.75" thickBot="1" x14ac:dyDescent="0.3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.75" thickTop="1" x14ac:dyDescent="0.25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25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ht="28.5" x14ac:dyDescent="0.25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8.5" x14ac:dyDescent="0.25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ht="28.5" x14ac:dyDescent="0.25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9.25" thickBot="1" x14ac:dyDescent="0.3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25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25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25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30" x14ac:dyDescent="0.25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25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30.75" thickBot="1" x14ac:dyDescent="0.3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.75" thickTop="1" x14ac:dyDescent="0.25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25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ht="28.5" x14ac:dyDescent="0.25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8.5" x14ac:dyDescent="0.25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ht="28.5" x14ac:dyDescent="0.25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9.25" thickBot="1" x14ac:dyDescent="0.3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25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25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25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30" x14ac:dyDescent="0.25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25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30.75" thickBot="1" x14ac:dyDescent="0.3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25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25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25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30" x14ac:dyDescent="0.25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25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30.75" thickBot="1" x14ac:dyDescent="0.3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.75" thickTop="1" x14ac:dyDescent="0.25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25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ht="28.5" x14ac:dyDescent="0.25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8.5" x14ac:dyDescent="0.25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ht="28.5" x14ac:dyDescent="0.25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9.25" thickBot="1" x14ac:dyDescent="0.3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.75" thickTop="1" x14ac:dyDescent="0.25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25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ht="28.5" x14ac:dyDescent="0.25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8.5" x14ac:dyDescent="0.25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ht="28.5" x14ac:dyDescent="0.25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9.25" thickBot="1" x14ac:dyDescent="0.3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25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25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25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30" x14ac:dyDescent="0.25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25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30" x14ac:dyDescent="0.25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25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25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ht="30" x14ac:dyDescent="0.25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30" x14ac:dyDescent="0.25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ht="30" x14ac:dyDescent="0.25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30" x14ac:dyDescent="0.25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25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25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ht="30" x14ac:dyDescent="0.25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30" x14ac:dyDescent="0.25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ht="30" x14ac:dyDescent="0.25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30" x14ac:dyDescent="0.25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25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25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ht="30" x14ac:dyDescent="0.25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30" x14ac:dyDescent="0.25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ht="30" x14ac:dyDescent="0.25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30.75" thickBot="1" x14ac:dyDescent="0.3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25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25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25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30" x14ac:dyDescent="0.25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25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30" x14ac:dyDescent="0.25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25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25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ht="30" x14ac:dyDescent="0.25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30" x14ac:dyDescent="0.25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ht="30" x14ac:dyDescent="0.25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30" x14ac:dyDescent="0.25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25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25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ht="30" x14ac:dyDescent="0.25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30" x14ac:dyDescent="0.25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ht="30" x14ac:dyDescent="0.25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30.75" thickBot="1" x14ac:dyDescent="0.3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.75" thickTop="1" x14ac:dyDescent="0.25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45" customHeight="1" x14ac:dyDescent="0.25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99999999999999" customHeight="1" x14ac:dyDescent="0.25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30" x14ac:dyDescent="0.25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9" customHeight="1" x14ac:dyDescent="0.25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30.75" thickBot="1" x14ac:dyDescent="0.3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25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25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25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30" x14ac:dyDescent="0.25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25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30" x14ac:dyDescent="0.25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25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25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ht="30" x14ac:dyDescent="0.25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30" x14ac:dyDescent="0.25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ht="30" x14ac:dyDescent="0.25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30.75" thickBot="1" x14ac:dyDescent="0.3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.75" thickTop="1" x14ac:dyDescent="0.25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5190573.6704000002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1052113.9690099999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25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ht="28.5" x14ac:dyDescent="0.25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8.5" x14ac:dyDescent="0.25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ht="28.5" x14ac:dyDescent="0.25">
      <c r="A282" s="110"/>
      <c r="B282" s="113"/>
      <c r="C282" s="116"/>
      <c r="D282" s="119"/>
      <c r="E282" s="20" t="s">
        <v>4</v>
      </c>
      <c r="F282" s="95">
        <f t="shared" si="111"/>
        <v>4653793.6627100008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970450.25887000002</v>
      </c>
      <c r="K282" s="23">
        <f t="shared" si="123"/>
        <v>673855.31400000001</v>
      </c>
      <c r="L282" s="23">
        <f t="shared" si="123"/>
        <v>703581.62200000009</v>
      </c>
    </row>
    <row r="283" spans="1:12" ht="29.25" thickBot="1" x14ac:dyDescent="0.3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.75" thickTop="1" x14ac:dyDescent="0.25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2025-10-27T12:40:46Z</dcterms:modified>
</cp:coreProperties>
</file>